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11" yWindow="285" windowWidth="15195" windowHeight="11640" activeTab="0"/>
  </bookViews>
  <sheets>
    <sheet name="2016,2017 гг" sheetId="1" r:id="rId1"/>
    <sheet name="2015" sheetId="2" r:id="rId2"/>
  </sheets>
  <definedNames>
    <definedName name="_xlnm.Print_Area" localSheetId="1">'2015'!$A$1:$E$96</definedName>
  </definedNames>
  <calcPr fullCalcOnLoad="1"/>
</workbook>
</file>

<file path=xl/sharedStrings.xml><?xml version="1.0" encoding="utf-8"?>
<sst xmlns="http://schemas.openxmlformats.org/spreadsheetml/2006/main" count="322" uniqueCount="165">
  <si>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</si>
  <si>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</si>
  <si>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</si>
  <si>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</si>
  <si>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</si>
  <si>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</t>
  </si>
  <si>
    <t>000 11105010100000120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</si>
  <si>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</si>
  <si>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</si>
  <si>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</si>
  <si>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</si>
  <si>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</si>
  <si>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</si>
  <si>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</si>
  <si>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</si>
  <si>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</si>
  <si>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</t>
  </si>
  <si>
    <t>000 11625000010000140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</si>
  <si>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</si>
  <si>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</si>
  <si>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</si>
  <si>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</si>
  <si>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</si>
  <si>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</si>
  <si>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по делам рассматриваемым в судах общей юрисдикции,мировыми судьями ( за исключением государственной пошлины по делам рассматриваемым Верховным судом РФ)</t>
  </si>
  <si>
    <t>Наименование групп, подгрупп, статей, подстатей, элементов, программ, кодов экономической классификации доходов</t>
  </si>
  <si>
    <t xml:space="preserve">Код дохода </t>
  </si>
  <si>
    <t>000 1 00 00000 00 0000 000</t>
  </si>
  <si>
    <t>НАЛОГИ НА ПРИБЫЛЬ, ДОХОДЫ</t>
  </si>
  <si>
    <t>000 1 01 00000 00 0000 000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</si>
  <si>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</si>
  <si>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</si>
  <si>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</si>
  <si>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</si>
  <si>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</si>
  <si>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Ш.Ф.Гатин</t>
  </si>
  <si>
    <t>000 1 01 02010 01 0000 110</t>
  </si>
  <si>
    <t>Единый налог на вмененный доход для отдельных видов деятельности</t>
  </si>
  <si>
    <t xml:space="preserve">Денежные  взыскания ( штраф)  и иные   суммы , взыскиваемые  с  лиц, виновных в совершении  преступлений, и в  возмещение  ущерба  имущества, зачисляемый   в бюджет  муниципальных  районов </t>
  </si>
  <si>
    <t xml:space="preserve">Денежные   взыскания (штрафы)  за  нарушение  законодательства  в  области  обеспечения   санитарн- эпидемиологического  благополучия  человека и  законодательства  в  сфере  защиты  прав   потребителей </t>
  </si>
  <si>
    <t>000 2 00 00000 00 0000 000</t>
  </si>
  <si>
    <t>000 2 02 00000 00 0000 000</t>
  </si>
  <si>
    <t xml:space="preserve">Субвенции от других бюджетов бюджетной сиситемы РФ </t>
  </si>
  <si>
    <t>000 2 02 03000 00 0000 151</t>
  </si>
  <si>
    <t xml:space="preserve">Субвенции бюджетам муниципальных районов на государственную регистрацию актов гражданского состояния </t>
  </si>
  <si>
    <t>000 2 02 03003 05 0000 151</t>
  </si>
  <si>
    <t>Субвенции бюджетам муниципальных районовна ежесмесячное денежное вознаграждение за классное руководство</t>
  </si>
  <si>
    <t>000 2 02 03021 05 0000 151</t>
  </si>
  <si>
    <t>Субвенции бюджетам муниципальных районов на  осуществление первичного воинского учета  на территориях, где отсутствуют военные комиссариаты</t>
  </si>
  <si>
    <t>000 2 02 03015 05 0000 151</t>
  </si>
  <si>
    <t xml:space="preserve">Субвенции бюджетам мунципальных районов на выполнение передаваемых полномочий Республики Татарстан в области государственной молодежной политики </t>
  </si>
  <si>
    <t>000 2 02 03024 05 0000 151</t>
  </si>
  <si>
    <t>Субвенции бюджетам мунципальных районов на выполнение передаваемых полномочий Республики Татарстан в области образования</t>
  </si>
  <si>
    <t>Субвенции бюджету мунципального района на реализацию государственных полномочий  по образованию и организации деятельности комиссий по делам несовершенолетних и защите их прав</t>
  </si>
  <si>
    <t xml:space="preserve">Субвенции бюджету мунципального района на реализацию государственных полномочий  по образованию и организации деятельности административных комиссий </t>
  </si>
  <si>
    <t>Субвенции бюджету муниципального района на реализацию госполномочий по расчету и предоставлению дотаций поселениям из регионального фонда финансовой поддержки поселений</t>
  </si>
  <si>
    <t xml:space="preserve">Субвенции бюджету муниципального района на реализацию полномочий по осуществлению информационного обеспечения образовательных учреждений </t>
  </si>
  <si>
    <t>Субвенции бюджету муниципального района  на обеспечение госгарантий 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</t>
  </si>
  <si>
    <t>000 2 02 02043 05 0000 151</t>
  </si>
  <si>
    <t>Субвенции бюджетам мунципальных районов на выполнение передаваемых полномочий Республики Татарстан в области архивного дела</t>
  </si>
  <si>
    <t>Субвенции бюджетам мунципальных районов на выполнение передаваемых полномочий Республики Татарстан по организации и осуществлению деятельности по опеке и попечительству</t>
  </si>
  <si>
    <t>Субсидии от других бюджетов бюджетной системы Российской Федерации</t>
  </si>
  <si>
    <t>000 2 02 02000 00 0000 151</t>
  </si>
  <si>
    <t xml:space="preserve">Субсидии бюджету муниципального района из регионального фонда софинансирования социальных расходов на выравнивание уровня бюджетной обеспеченности и предоставление иных видов финансовой помощи бюджетам поселений, входящих в состав муниципального района </t>
  </si>
  <si>
    <t>000 2 02 02999 05 0000 151</t>
  </si>
  <si>
    <t>Иные межбюджетные трансферты</t>
  </si>
  <si>
    <t>000 2 02 04000 00 0000 000</t>
  </si>
  <si>
    <t>Межбюджетные трансферты передаваемые бюджетам муниципальных районов на комплектование книжных фондов  библиотек муниципальных образований</t>
  </si>
  <si>
    <t>000 2 02 04025 05 0000 151</t>
  </si>
  <si>
    <t>Председатель</t>
  </si>
  <si>
    <t>ФБП Черемшанского муниципального района</t>
  </si>
  <si>
    <t>ВСЕГО ДОХОДОВ</t>
  </si>
  <si>
    <t>х</t>
  </si>
  <si>
    <t>(тыс.руб)</t>
  </si>
  <si>
    <t xml:space="preserve">НАЛОГОВЫЕ  И  НЕНАЛОГОВЫЕ ДОХОДЫ             </t>
  </si>
  <si>
    <t xml:space="preserve">Приложение №3 </t>
  </si>
  <si>
    <t>Денежные взыскания  (штрафы) за  нарушение  законодательства Российской  Федерации о размещении заказов на  постановки товоров, выполнение работ, оказание услуг для нужд муниципальных районов</t>
  </si>
  <si>
    <t xml:space="preserve">Дотации бюдж. м/р, округов из регион. ФФП м/районов, округов </t>
  </si>
  <si>
    <t>000 2 02 01001 05 0000 151</t>
  </si>
  <si>
    <t>Субвенция для фин.обеспечен. Полномочий по составлению списков  присяжн.заседателей</t>
  </si>
  <si>
    <t>000 2 02 03007 05 0000 151</t>
  </si>
  <si>
    <t>000 2 02 01000 00 0000 000</t>
  </si>
  <si>
    <t>Дотации от других бюджетов бюджетной системы РФ</t>
  </si>
  <si>
    <t>БЕЗВОЗМЕЗДНЫЕ  ПОСТУПЛЕНИЯ</t>
  </si>
  <si>
    <t xml:space="preserve">Безвозмездные поступления от других  бюджетов бюджетной системы РФ </t>
  </si>
  <si>
    <t xml:space="preserve">Денежные  взыскания ( штраф)  за  нарушения  бюджетного  законодательства ( в части  бюджетов муниципальных  районов) </t>
  </si>
  <si>
    <t>Денежные взыскания (штрафы) за нарушение законодательства о налогах и сборах, предусмотренные статьями 116,118,1191.1 пунктами 1 и 2 статьи 120, статьями 125, 126, 128, 129, 129.1, 132, 133, 134, 135, 135.1 Налогового кодекса Российской Федерации</t>
  </si>
  <si>
    <t>000 1 08 03000 01 0000 110</t>
  </si>
  <si>
    <t>000 1 05 00000  00 0000 000</t>
  </si>
  <si>
    <t>000 1 05 01000 00 0000 110</t>
  </si>
  <si>
    <t>000 1 05  01010 00 0000 110</t>
  </si>
  <si>
    <t>000 1 05  01020 00 0000 110</t>
  </si>
  <si>
    <t>000 1 08 00000 00 0000 000</t>
  </si>
  <si>
    <t>000 1 11 00000 00 0000 000</t>
  </si>
  <si>
    <t>000 1 11 05000 00 0000 120</t>
  </si>
  <si>
    <t>000  1 11 05010 00 0000 120</t>
  </si>
  <si>
    <t>000 1 11 05030 00 0000 120</t>
  </si>
  <si>
    <t>000 1 12 00000 00 0000 000</t>
  </si>
  <si>
    <t>000 1 12 01000 01 0000 120</t>
  </si>
  <si>
    <t>000 1 16 00000 00 0000 000</t>
  </si>
  <si>
    <t>000 1 16 03010  01 0000 140</t>
  </si>
  <si>
    <t>000 1 16 21050  05 0000 140</t>
  </si>
  <si>
    <t>000 1 16 25060 01 0000 140</t>
  </si>
  <si>
    <t>000 1 16 28000 01 0000 140</t>
  </si>
  <si>
    <t>000 1 16 33050 05 0000 140</t>
  </si>
  <si>
    <t>000 1 16 18050 05 0000 140</t>
  </si>
  <si>
    <t>000 1 16 90050 05 0000 140</t>
  </si>
  <si>
    <t>Плата за сбросы загрязняющих веществ в водные объекты</t>
  </si>
  <si>
    <t>000 1 12 01030 01 6000 120</t>
  </si>
  <si>
    <t xml:space="preserve">Плата за  размещение отходов  производства и потребления </t>
  </si>
  <si>
    <t>000 1 12 01040 01 6000  120</t>
  </si>
  <si>
    <t xml:space="preserve">Плата  за иные виды негативного воздействия на окружающую среду </t>
  </si>
  <si>
    <t>к проекту  Решению  Совета Черемшанского муниципального района №    от    года</t>
  </si>
  <si>
    <t>Сумма на 2015 год, тыс.руб.</t>
  </si>
  <si>
    <t>Плата за выбросы загрязняющих веществ в атмосферный  воздух  стационарными  объектами (прочие   поступления)</t>
  </si>
  <si>
    <t>000 1 12 01050 01 6000 120</t>
  </si>
  <si>
    <t>Субвенция  на проведение противоэпидемических мероприятий</t>
  </si>
  <si>
    <t xml:space="preserve">Доходы  от продажи  земельных участков, государственная собственность которые не разграничена и которые расположены в границах муниципального района </t>
  </si>
  <si>
    <t>000 1 14 00000 00 0000 000</t>
  </si>
  <si>
    <r>
      <t>Налог на доходы физических лиц  с доходов,источником  которых  является  налоговый  агент,за  исключением   доходов, в отношении  которых  исчисление и уплата   налога   осуществляются  в соответствии  со статьями 227,227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 Налогового  кодекса Росси</t>
    </r>
  </si>
  <si>
    <t>10</t>
  </si>
  <si>
    <t>5</t>
  </si>
  <si>
    <t xml:space="preserve">Приложение №2 </t>
  </si>
  <si>
    <t>000 1 16 45000 01 6000 140</t>
  </si>
  <si>
    <t>Денежные взыскания (штрафы) за нарушения законодательства Российской Федерации о промышленной безопасности</t>
  </si>
  <si>
    <t xml:space="preserve">Субсидии из регион.фонда на организацию  предоставления  общедоступного  и бесплатного  образования,  доп.  образования, на организацию  отдыха   детей  в каникулярное  время </t>
  </si>
  <si>
    <t>Субвенция   протоколы  об  административных  правонарушения</t>
  </si>
  <si>
    <t>000 2 02  03024 05 0000 151</t>
  </si>
  <si>
    <t>Субвенциия  на отлов,  содержание  и регулирование  численности   безнадзорных  животных</t>
  </si>
  <si>
    <t>Субвенция на госстандарт общего образования</t>
  </si>
  <si>
    <t>000 2 02 03024 04 0000 151</t>
  </si>
  <si>
    <t>Субвенция  на загс</t>
  </si>
  <si>
    <t>Сумма на 2016 год, тыс.руб.</t>
  </si>
  <si>
    <t>Субсидии бюджету муниципального района из регионального фонда софинансирования социальных расходов на организацию предоставления общедоступного общего образ-ния  доп. образ-ния,  на орга-цию отдыха детей в каникул. время .</t>
  </si>
  <si>
    <t>605</t>
  </si>
  <si>
    <t>Доходы  от   акцизов  на автомобильный  бензин, прямогонный бензин, дизельное  топливо, моторные  масла для  дизельных и (или)  карбюраторных ( инжекторных)  двигателей</t>
  </si>
  <si>
    <t>Межбюджетные трансферты  местным бюджетам для софиансирования   расходных обязательств по исполнению  полномочий органов  местного   самоуправления по вопросам   местного   значения (МБТ, передаваемые из бюджетов  поселений в бюджеты муниципальных  районов)</t>
  </si>
  <si>
    <t>000 2 02 04 999 05 0000 151</t>
  </si>
  <si>
    <t>Субвенции по составлению  списков кандидатов в присяжные  заседатели федеральных судов общей юрисдикций в РФ</t>
  </si>
  <si>
    <t xml:space="preserve">000 1 03 02000 01 0000 110 </t>
  </si>
  <si>
    <t>000 1 05 02000 02 0000 110</t>
  </si>
  <si>
    <t>000 1 05 03000 01 0000 110</t>
  </si>
  <si>
    <t>000 1 05 04000 02  0000 110</t>
  </si>
  <si>
    <t>ДОХОДЫ ОТ ПРОДАЖИ МАТЕРИАЛЬНЫХ  И НЕМАТРИАЛЬНЫХ  АКТИВОВ</t>
  </si>
  <si>
    <t>000 1 14 06010 00 0000 430</t>
  </si>
  <si>
    <t>ДОХОДЫ  ОТ ПРОДАЖИ МАТЕРИАЛЬНЫХ И  НЕМАТЕРИАЛЬНЫХ АКТИВОВ</t>
  </si>
  <si>
    <t>Налог, взимаемый в связи  с  применением    патентной системы налогообложения</t>
  </si>
  <si>
    <t>000 2 02 03 007 05 0000 151</t>
  </si>
  <si>
    <t>Прогнозируемые объемы   доходов  бюджета Черемшанского муниципального района                          на  2015 году</t>
  </si>
  <si>
    <t xml:space="preserve">Субвенции бюджету муниципального района на реализацию полномочий по осуществлению информационного-тех обеспечения образовательных учреждений </t>
  </si>
  <si>
    <t>Субвенции  на реализацию  госполномочий в сфере  организации проведения  мероприятий по  предупреждению  и ливидации болезней  животных  и их  лечению на  содержание скотомогильников и биотермических  ям</t>
  </si>
  <si>
    <t xml:space="preserve">На  комплектование  книжных фондов библиотек </t>
  </si>
  <si>
    <t>Прогнозируемые объемы   доходов  бюджета Черемшанского муниципального района                          на  плановый период 2016 и 2017 годов</t>
  </si>
  <si>
    <t>Сумма на 2017 год, тыс.руб.</t>
  </si>
  <si>
    <t>180</t>
  </si>
  <si>
    <t>120</t>
  </si>
  <si>
    <t>20</t>
  </si>
  <si>
    <t>0</t>
  </si>
  <si>
    <t>Денежные взыскания (штрафы) за нарушение законодательства в области охраны окружающей среды (федеральные государственные органы, Банк России, органы управления государственными внебюджетными фондами Российской Федерации)</t>
  </si>
  <si>
    <t>000 1 16 25050 01 6000 140</t>
  </si>
  <si>
    <t>10,0</t>
  </si>
  <si>
    <t>Денежные взыскания (штрафы) за нарушение законодательства Российской Федерации об административных правонарушениях</t>
  </si>
  <si>
    <t>000 1 16 43000 01 6000 140</t>
  </si>
  <si>
    <t>30</t>
  </si>
  <si>
    <t>1009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</si>
</sst>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"/>
    <numFmt numFmtId="171" formatCode="0.0000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justify" vertical="top" wrapText="1"/>
    </xf>
    <xf numFmtId="49" fontId="3" fillId="2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9" fontId="1" fillId="3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justify" vertical="top" wrapText="1"/>
    </xf>
    <xf numFmtId="49" fontId="0" fillId="3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4" fillId="3" borderId="3" xfId="0" applyFont="1" applyFill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0" borderId="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49" fontId="0" fillId="0" borderId="0" xfId="0" applyNumberFormat="1" applyFont="1" applyFill="1" applyBorder="1" applyAlignment="1">
      <alignment horizontal="left" wrapText="1"/>
    </xf>
    <xf numFmtId="169" fontId="0" fillId="0" borderId="0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left" vertical="center" wrapText="1" shrinkToFit="1"/>
    </xf>
    <xf numFmtId="2" fontId="4" fillId="3" borderId="4" xfId="0" applyNumberFormat="1" applyFont="1" applyFill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2" fontId="5" fillId="2" borderId="4" xfId="0" applyNumberFormat="1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justify" vertical="top" wrapText="1"/>
    </xf>
    <xf numFmtId="2" fontId="5" fillId="2" borderId="4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justify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justify" wrapText="1"/>
    </xf>
    <xf numFmtId="0" fontId="5" fillId="2" borderId="9" xfId="0" applyFont="1" applyFill="1" applyBorder="1" applyAlignment="1">
      <alignment horizontal="right"/>
    </xf>
    <xf numFmtId="2" fontId="5" fillId="2" borderId="1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justify" wrapText="1"/>
    </xf>
    <xf numFmtId="0" fontId="4" fillId="0" borderId="3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2" fontId="4" fillId="2" borderId="4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2" fontId="4" fillId="3" borderId="3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 vertical="center" wrapText="1" shrinkToFit="1"/>
    </xf>
    <xf numFmtId="2" fontId="5" fillId="2" borderId="3" xfId="0" applyNumberFormat="1" applyFont="1" applyFill="1" applyBorder="1" applyAlignment="1">
      <alignment horizontal="center" wrapText="1"/>
    </xf>
    <xf numFmtId="2" fontId="4" fillId="3" borderId="12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2" fontId="4" fillId="2" borderId="3" xfId="0" applyNumberFormat="1" applyFont="1" applyFill="1" applyBorder="1" applyAlignment="1">
      <alignment horizontal="center" vertical="center" wrapText="1" shrinkToFit="1"/>
    </xf>
    <xf numFmtId="2" fontId="4" fillId="2" borderId="3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justify" wrapText="1"/>
    </xf>
    <xf numFmtId="0" fontId="4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 wrapText="1" shrinkToFit="1"/>
    </xf>
    <xf numFmtId="2" fontId="4" fillId="2" borderId="4" xfId="0" applyNumberFormat="1" applyFont="1" applyFill="1" applyBorder="1" applyAlignment="1">
      <alignment horizontal="center" wrapText="1" shrinkToFit="1"/>
    </xf>
    <xf numFmtId="2" fontId="5" fillId="2" borderId="3" xfId="0" applyNumberFormat="1" applyFont="1" applyFill="1" applyBorder="1" applyAlignment="1">
      <alignment horizontal="center" wrapText="1" shrinkToFit="1"/>
    </xf>
    <xf numFmtId="49" fontId="4" fillId="2" borderId="3" xfId="0" applyNumberFormat="1" applyFont="1" applyFill="1" applyBorder="1" applyAlignment="1">
      <alignment horizontal="center" shrinkToFit="1"/>
    </xf>
    <xf numFmtId="2" fontId="4" fillId="2" borderId="3" xfId="0" applyNumberFormat="1" applyFont="1" applyFill="1" applyBorder="1" applyAlignment="1">
      <alignment horizontal="center" wrapText="1" shrinkToFit="1"/>
    </xf>
    <xf numFmtId="2" fontId="5" fillId="2" borderId="3" xfId="0" applyNumberFormat="1" applyFont="1" applyFill="1" applyBorder="1" applyAlignment="1">
      <alignment horizontal="center" shrinkToFit="1"/>
    </xf>
    <xf numFmtId="0" fontId="5" fillId="2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top" wrapText="1"/>
    </xf>
    <xf numFmtId="2" fontId="0" fillId="0" borderId="0" xfId="0" applyNumberFormat="1" applyBorder="1" applyAlignment="1">
      <alignment/>
    </xf>
    <xf numFmtId="2" fontId="4" fillId="2" borderId="13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abSelected="1" view="pageBreakPreview" zoomScaleSheetLayoutView="100" workbookViewId="0" topLeftCell="A83">
      <selection activeCell="A112" sqref="A112"/>
    </sheetView>
  </sheetViews>
  <sheetFormatPr defaultColWidth="9.00390625" defaultRowHeight="12.75"/>
  <cols>
    <col min="1" max="1" width="68.625" style="0" customWidth="1"/>
    <col min="2" max="2" width="25.375" style="0" customWidth="1"/>
    <col min="3" max="3" width="14.25390625" style="0" customWidth="1"/>
    <col min="4" max="4" width="13.375" style="0" customWidth="1"/>
  </cols>
  <sheetData>
    <row r="1" spans="3:4" ht="12.75">
      <c r="C1" s="126" t="s">
        <v>75</v>
      </c>
      <c r="D1" s="126"/>
    </row>
    <row r="2" spans="3:4" ht="64.5" customHeight="1" hidden="1">
      <c r="C2" s="127" t="s">
        <v>112</v>
      </c>
      <c r="D2" s="127"/>
    </row>
    <row r="3" ht="2.25" customHeight="1" hidden="1"/>
    <row r="4" spans="1:3" ht="50.25" customHeight="1">
      <c r="A4" s="130" t="s">
        <v>152</v>
      </c>
      <c r="B4" s="130"/>
      <c r="C4" s="130"/>
    </row>
    <row r="5" spans="1:3" ht="3" customHeight="1" hidden="1">
      <c r="A5" s="131"/>
      <c r="B5" s="131"/>
      <c r="C5" s="131"/>
    </row>
    <row r="6" ht="13.5" hidden="1" thickBot="1">
      <c r="C6" s="1"/>
    </row>
    <row r="7" spans="3:4" ht="11.25" customHeight="1" thickBot="1">
      <c r="C7" s="1"/>
      <c r="D7" s="1" t="s">
        <v>73</v>
      </c>
    </row>
    <row r="8" spans="1:4" ht="45.75" customHeight="1">
      <c r="A8" s="5" t="s">
        <v>25</v>
      </c>
      <c r="B8" s="6" t="s">
        <v>26</v>
      </c>
      <c r="C8" s="29" t="s">
        <v>132</v>
      </c>
      <c r="D8" s="29" t="s">
        <v>153</v>
      </c>
    </row>
    <row r="9" spans="1:5" ht="21.75" customHeight="1">
      <c r="A9" s="26" t="s">
        <v>74</v>
      </c>
      <c r="B9" s="112" t="s">
        <v>27</v>
      </c>
      <c r="C9" s="40">
        <f>C10+C15+C23+C25+C32+C37+C39+C14</f>
        <v>159746.2</v>
      </c>
      <c r="D9" s="75">
        <f>D10+D14+D15+D24+D25+D32+D37+D39</f>
        <v>166947.7</v>
      </c>
      <c r="E9" s="30"/>
    </row>
    <row r="10" spans="1:5" ht="13.5" customHeight="1">
      <c r="A10" s="67" t="s">
        <v>28</v>
      </c>
      <c r="B10" s="113" t="s">
        <v>29</v>
      </c>
      <c r="C10" s="62">
        <f>C11</f>
        <v>131376.2</v>
      </c>
      <c r="D10" s="93">
        <f>D11</f>
        <v>138217.7</v>
      </c>
      <c r="E10" s="30"/>
    </row>
    <row r="11" spans="1:5" ht="54">
      <c r="A11" s="41" t="s">
        <v>119</v>
      </c>
      <c r="B11" s="114" t="s">
        <v>36</v>
      </c>
      <c r="C11" s="42">
        <v>131376.2</v>
      </c>
      <c r="D11" s="94">
        <v>138217.7</v>
      </c>
      <c r="E11" s="30"/>
    </row>
    <row r="12" spans="1:5" ht="42.75" customHeight="1" hidden="1">
      <c r="A12" s="43"/>
      <c r="B12" s="115"/>
      <c r="C12" s="95"/>
      <c r="D12" s="92"/>
      <c r="E12" s="31"/>
    </row>
    <row r="13" spans="1:5" ht="12.75" hidden="1">
      <c r="A13" s="44"/>
      <c r="B13" s="114"/>
      <c r="C13" s="42"/>
      <c r="D13" s="94"/>
      <c r="E13" s="31"/>
    </row>
    <row r="14" spans="1:5" ht="51" customHeight="1">
      <c r="A14" s="106" t="s">
        <v>135</v>
      </c>
      <c r="B14" s="113" t="s">
        <v>139</v>
      </c>
      <c r="C14" s="42">
        <v>10900</v>
      </c>
      <c r="D14" s="77">
        <v>10900</v>
      </c>
      <c r="E14" s="31"/>
    </row>
    <row r="15" spans="1:5" ht="15.75" customHeight="1">
      <c r="A15" s="39" t="s">
        <v>30</v>
      </c>
      <c r="B15" s="116" t="s">
        <v>88</v>
      </c>
      <c r="C15" s="99">
        <f>C16+C20+C21+C22</f>
        <v>7780</v>
      </c>
      <c r="D15" s="99">
        <f>D16+D20+D21+D22</f>
        <v>8115</v>
      </c>
      <c r="E15" s="31"/>
    </row>
    <row r="16" spans="1:5" ht="25.5">
      <c r="A16" s="43" t="s">
        <v>0</v>
      </c>
      <c r="B16" s="115" t="s">
        <v>89</v>
      </c>
      <c r="C16" s="97">
        <f>C17+C18</f>
        <v>1981</v>
      </c>
      <c r="D16" s="97">
        <f>D17+D18</f>
        <v>2066</v>
      </c>
      <c r="E16" s="31"/>
    </row>
    <row r="17" spans="1:5" ht="30.75" customHeight="1">
      <c r="A17" s="43" t="s">
        <v>1</v>
      </c>
      <c r="B17" s="115" t="s">
        <v>90</v>
      </c>
      <c r="C17" s="95">
        <v>1387</v>
      </c>
      <c r="D17" s="100">
        <v>1446</v>
      </c>
      <c r="E17" s="31"/>
    </row>
    <row r="18" spans="1:5" ht="31.5" customHeight="1">
      <c r="A18" s="43" t="s">
        <v>2</v>
      </c>
      <c r="B18" s="115" t="s">
        <v>91</v>
      </c>
      <c r="C18" s="95">
        <v>594</v>
      </c>
      <c r="D18" s="100">
        <v>620</v>
      </c>
      <c r="E18" s="31"/>
    </row>
    <row r="19" spans="1:5" ht="1.5" customHeight="1" hidden="1">
      <c r="A19" s="43"/>
      <c r="B19" s="115"/>
      <c r="C19" s="95"/>
      <c r="D19" s="100"/>
      <c r="E19" s="31"/>
    </row>
    <row r="20" spans="1:5" ht="16.5" customHeight="1">
      <c r="A20" s="43" t="s">
        <v>37</v>
      </c>
      <c r="B20" s="115" t="s">
        <v>140</v>
      </c>
      <c r="C20" s="95">
        <v>5431</v>
      </c>
      <c r="D20" s="100">
        <v>5665</v>
      </c>
      <c r="E20" s="31"/>
    </row>
    <row r="21" spans="1:5" ht="12.75">
      <c r="A21" s="43" t="s">
        <v>31</v>
      </c>
      <c r="B21" s="115" t="s">
        <v>141</v>
      </c>
      <c r="C21" s="95">
        <v>363</v>
      </c>
      <c r="D21" s="100">
        <v>379</v>
      </c>
      <c r="E21" s="31"/>
    </row>
    <row r="22" spans="1:5" ht="27.75" customHeight="1">
      <c r="A22" s="132" t="s">
        <v>146</v>
      </c>
      <c r="B22" s="115" t="s">
        <v>142</v>
      </c>
      <c r="C22" s="95">
        <v>5</v>
      </c>
      <c r="D22" s="100">
        <v>5</v>
      </c>
      <c r="E22" s="31"/>
    </row>
    <row r="23" spans="1:5" ht="12.75" hidden="1">
      <c r="A23" s="133"/>
      <c r="B23" s="116" t="s">
        <v>92</v>
      </c>
      <c r="C23" s="96">
        <f>C24</f>
        <v>736</v>
      </c>
      <c r="D23" s="98" t="s">
        <v>134</v>
      </c>
      <c r="E23" s="31"/>
    </row>
    <row r="24" spans="1:5" ht="38.25">
      <c r="A24" s="44" t="s">
        <v>24</v>
      </c>
      <c r="B24" s="117" t="s">
        <v>87</v>
      </c>
      <c r="C24" s="45">
        <v>736</v>
      </c>
      <c r="D24" s="94">
        <v>744</v>
      </c>
      <c r="E24" s="31"/>
    </row>
    <row r="25" spans="1:5" ht="25.5">
      <c r="A25" s="39" t="s">
        <v>33</v>
      </c>
      <c r="B25" s="116" t="s">
        <v>93</v>
      </c>
      <c r="C25" s="96">
        <f>C26</f>
        <v>3331</v>
      </c>
      <c r="D25" s="93">
        <f>D26</f>
        <v>3331</v>
      </c>
      <c r="E25" s="30"/>
    </row>
    <row r="26" spans="1:5" ht="51">
      <c r="A26" s="43" t="s">
        <v>3</v>
      </c>
      <c r="B26" s="115" t="s">
        <v>94</v>
      </c>
      <c r="C26" s="95">
        <f>C27+C29</f>
        <v>3331</v>
      </c>
      <c r="D26" s="94">
        <f>D27+D29</f>
        <v>3331</v>
      </c>
      <c r="E26" s="30"/>
    </row>
    <row r="27" spans="1:5" ht="38.25">
      <c r="A27" s="43" t="s">
        <v>4</v>
      </c>
      <c r="B27" s="115" t="s">
        <v>95</v>
      </c>
      <c r="C27" s="95">
        <v>3122</v>
      </c>
      <c r="D27" s="94">
        <v>3122</v>
      </c>
      <c r="E27" s="30"/>
    </row>
    <row r="28" spans="1:5" ht="51" hidden="1">
      <c r="A28" s="43" t="s">
        <v>5</v>
      </c>
      <c r="B28" s="115" t="s">
        <v>6</v>
      </c>
      <c r="C28" s="95"/>
      <c r="D28" s="94"/>
      <c r="E28" s="30"/>
    </row>
    <row r="29" spans="1:5" ht="57" customHeight="1">
      <c r="A29" s="43" t="s">
        <v>7</v>
      </c>
      <c r="B29" s="115" t="s">
        <v>96</v>
      </c>
      <c r="C29" s="95">
        <v>209</v>
      </c>
      <c r="D29" s="94">
        <v>209</v>
      </c>
      <c r="E29" s="30"/>
    </row>
    <row r="30" spans="1:5" ht="0.75" customHeight="1" hidden="1">
      <c r="A30" s="46"/>
      <c r="B30" s="114"/>
      <c r="C30" s="42"/>
      <c r="D30" s="94"/>
      <c r="E30" s="30"/>
    </row>
    <row r="31" spans="1:5" ht="12.75" hidden="1">
      <c r="A31" s="46"/>
      <c r="B31" s="114"/>
      <c r="C31" s="42"/>
      <c r="D31" s="94"/>
      <c r="E31" s="30"/>
    </row>
    <row r="32" spans="1:5" ht="17.25" customHeight="1">
      <c r="A32" s="68" t="s">
        <v>32</v>
      </c>
      <c r="B32" s="113" t="s">
        <v>97</v>
      </c>
      <c r="C32" s="69">
        <f>C33+C34+C35+C36</f>
        <v>4188</v>
      </c>
      <c r="D32" s="70">
        <f>D33+D34+D35+D36</f>
        <v>4188</v>
      </c>
      <c r="E32" s="30"/>
    </row>
    <row r="33" spans="1:5" ht="35.25" customHeight="1">
      <c r="A33" s="46" t="s">
        <v>114</v>
      </c>
      <c r="B33" s="114" t="s">
        <v>98</v>
      </c>
      <c r="C33" s="42">
        <v>251</v>
      </c>
      <c r="D33" s="94">
        <v>251</v>
      </c>
      <c r="E33" s="30"/>
    </row>
    <row r="34" spans="1:5" ht="16.5" customHeight="1">
      <c r="A34" s="46" t="s">
        <v>107</v>
      </c>
      <c r="B34" s="114" t="s">
        <v>108</v>
      </c>
      <c r="C34" s="42">
        <v>2966</v>
      </c>
      <c r="D34" s="94">
        <v>2966</v>
      </c>
      <c r="E34" s="30"/>
    </row>
    <row r="35" spans="1:5" ht="17.25" customHeight="1">
      <c r="A35" s="46" t="s">
        <v>109</v>
      </c>
      <c r="B35" s="114" t="s">
        <v>110</v>
      </c>
      <c r="C35" s="42">
        <v>921</v>
      </c>
      <c r="D35" s="94">
        <v>921</v>
      </c>
      <c r="E35" s="30"/>
    </row>
    <row r="36" spans="1:5" ht="17.25" customHeight="1">
      <c r="A36" s="46" t="s">
        <v>111</v>
      </c>
      <c r="B36" s="114" t="s">
        <v>115</v>
      </c>
      <c r="C36" s="42">
        <v>50</v>
      </c>
      <c r="D36" s="94">
        <v>50</v>
      </c>
      <c r="E36" s="30"/>
    </row>
    <row r="37" spans="1:5" ht="30" customHeight="1">
      <c r="A37" s="68" t="s">
        <v>145</v>
      </c>
      <c r="B37" s="113" t="s">
        <v>118</v>
      </c>
      <c r="C37" s="88">
        <f>C38</f>
        <v>58</v>
      </c>
      <c r="D37" s="88">
        <f>D38</f>
        <v>58</v>
      </c>
      <c r="E37" s="30"/>
    </row>
    <row r="38" spans="1:5" ht="51" customHeight="1">
      <c r="A38" s="123" t="s">
        <v>117</v>
      </c>
      <c r="B38" s="114" t="s">
        <v>144</v>
      </c>
      <c r="C38" s="69">
        <v>58</v>
      </c>
      <c r="D38" s="93">
        <v>58</v>
      </c>
      <c r="E38" s="30"/>
    </row>
    <row r="39" spans="1:5" ht="12" customHeight="1">
      <c r="A39" s="71" t="s">
        <v>34</v>
      </c>
      <c r="B39" s="113" t="s">
        <v>99</v>
      </c>
      <c r="C39" s="69">
        <f>C41+C46+C47+C50+C51+C52+C53+C54+C55</f>
        <v>1377</v>
      </c>
      <c r="D39" s="87">
        <f>D41+D46+D47+D50+D51+D52+D53+D54+D55</f>
        <v>1394</v>
      </c>
      <c r="E39" s="30"/>
    </row>
    <row r="40" spans="1:5" ht="1.5" customHeight="1" hidden="1">
      <c r="A40" s="43" t="s">
        <v>8</v>
      </c>
      <c r="B40" s="115" t="s">
        <v>9</v>
      </c>
      <c r="C40" s="42"/>
      <c r="D40" s="92"/>
      <c r="E40" s="31"/>
    </row>
    <row r="41" spans="1:5" ht="51" customHeight="1">
      <c r="A41" s="43" t="s">
        <v>86</v>
      </c>
      <c r="B41" s="115" t="s">
        <v>100</v>
      </c>
      <c r="C41" s="42">
        <v>10</v>
      </c>
      <c r="D41" s="92" t="s">
        <v>120</v>
      </c>
      <c r="E41" s="31"/>
    </row>
    <row r="42" spans="1:5" ht="38.25" hidden="1">
      <c r="A42" s="43" t="s">
        <v>10</v>
      </c>
      <c r="B42" s="115" t="s">
        <v>11</v>
      </c>
      <c r="C42" s="42"/>
      <c r="D42" s="92"/>
      <c r="E42" s="31"/>
    </row>
    <row r="43" spans="1:5" ht="25.5" hidden="1">
      <c r="A43" s="43" t="s">
        <v>12</v>
      </c>
      <c r="B43" s="115" t="s">
        <v>13</v>
      </c>
      <c r="C43" s="42"/>
      <c r="D43" s="92"/>
      <c r="E43" s="31"/>
    </row>
    <row r="44" spans="1:5" ht="2.25" customHeight="1" hidden="1">
      <c r="A44" s="43" t="s">
        <v>14</v>
      </c>
      <c r="B44" s="115" t="s">
        <v>15</v>
      </c>
      <c r="C44" s="42"/>
      <c r="D44" s="92"/>
      <c r="E44" s="31"/>
    </row>
    <row r="45" spans="1:5" ht="51" hidden="1">
      <c r="A45" s="43" t="s">
        <v>16</v>
      </c>
      <c r="B45" s="115" t="s">
        <v>17</v>
      </c>
      <c r="C45" s="42"/>
      <c r="D45" s="92"/>
      <c r="E45" s="31"/>
    </row>
    <row r="46" spans="1:5" ht="38.25">
      <c r="A46" s="43" t="s">
        <v>38</v>
      </c>
      <c r="B46" s="115" t="s">
        <v>101</v>
      </c>
      <c r="C46" s="42">
        <v>10</v>
      </c>
      <c r="D46" s="92" t="s">
        <v>120</v>
      </c>
      <c r="E46" s="31"/>
    </row>
    <row r="47" spans="1:5" ht="22.5" customHeight="1">
      <c r="A47" s="43" t="s">
        <v>18</v>
      </c>
      <c r="B47" s="115" t="s">
        <v>102</v>
      </c>
      <c r="C47" s="42">
        <v>180</v>
      </c>
      <c r="D47" s="92" t="s">
        <v>154</v>
      </c>
      <c r="E47" s="31"/>
    </row>
    <row r="48" spans="1:5" ht="38.25" hidden="1">
      <c r="A48" s="43" t="s">
        <v>19</v>
      </c>
      <c r="B48" s="115" t="s">
        <v>20</v>
      </c>
      <c r="C48" s="42"/>
      <c r="D48" s="92"/>
      <c r="E48" s="31"/>
    </row>
    <row r="49" spans="1:5" ht="25.5" hidden="1">
      <c r="A49" s="43" t="s">
        <v>21</v>
      </c>
      <c r="B49" s="115" t="s">
        <v>22</v>
      </c>
      <c r="C49" s="42"/>
      <c r="D49" s="92"/>
      <c r="E49" s="31"/>
    </row>
    <row r="50" spans="1:5" ht="51">
      <c r="A50" s="105" t="s">
        <v>158</v>
      </c>
      <c r="B50" s="124" t="s">
        <v>159</v>
      </c>
      <c r="C50" s="42">
        <v>10</v>
      </c>
      <c r="D50" s="92" t="s">
        <v>160</v>
      </c>
      <c r="E50" s="31"/>
    </row>
    <row r="51" spans="1:5" ht="38.25">
      <c r="A51" s="43" t="s">
        <v>39</v>
      </c>
      <c r="B51" s="115" t="s">
        <v>103</v>
      </c>
      <c r="C51" s="42">
        <v>120</v>
      </c>
      <c r="D51" s="92" t="s">
        <v>155</v>
      </c>
      <c r="E51" s="31"/>
    </row>
    <row r="52" spans="1:5" ht="38.25">
      <c r="A52" s="43" t="s">
        <v>76</v>
      </c>
      <c r="B52" s="115" t="s">
        <v>104</v>
      </c>
      <c r="C52" s="42">
        <v>20</v>
      </c>
      <c r="D52" s="92" t="s">
        <v>156</v>
      </c>
      <c r="E52" s="31"/>
    </row>
    <row r="53" spans="1:5" ht="25.5">
      <c r="A53" s="105" t="s">
        <v>161</v>
      </c>
      <c r="B53" s="124" t="s">
        <v>162</v>
      </c>
      <c r="C53" s="42">
        <v>30</v>
      </c>
      <c r="D53" s="92" t="s">
        <v>163</v>
      </c>
      <c r="E53" s="31"/>
    </row>
    <row r="54" spans="1:5" ht="25.5">
      <c r="A54" s="43" t="s">
        <v>85</v>
      </c>
      <c r="B54" s="115" t="s">
        <v>105</v>
      </c>
      <c r="C54" s="42">
        <v>5</v>
      </c>
      <c r="D54" s="92" t="s">
        <v>121</v>
      </c>
      <c r="E54" s="31"/>
    </row>
    <row r="55" spans="1:5" ht="37.5" customHeight="1">
      <c r="A55" s="43" t="s">
        <v>23</v>
      </c>
      <c r="B55" s="115" t="s">
        <v>106</v>
      </c>
      <c r="C55" s="42">
        <v>992</v>
      </c>
      <c r="D55" s="92" t="s">
        <v>164</v>
      </c>
      <c r="E55" s="31"/>
    </row>
    <row r="56" spans="1:5" s="4" customFormat="1" ht="18" customHeight="1">
      <c r="A56" s="47" t="s">
        <v>83</v>
      </c>
      <c r="B56" s="48" t="s">
        <v>40</v>
      </c>
      <c r="C56" s="70">
        <f>C57</f>
        <v>405509.77999999997</v>
      </c>
      <c r="D56" s="70">
        <f>D57</f>
        <v>418013.99999999994</v>
      </c>
      <c r="E56" s="32"/>
    </row>
    <row r="57" spans="1:5" s="4" customFormat="1" ht="27" customHeight="1">
      <c r="A57" s="89" t="s">
        <v>84</v>
      </c>
      <c r="B57" s="54" t="s">
        <v>41</v>
      </c>
      <c r="C57" s="87">
        <f>C58+C60+C63+C82</f>
        <v>405509.77999999997</v>
      </c>
      <c r="D57" s="87">
        <f>D58+D60+D63+D82</f>
        <v>418013.99999999994</v>
      </c>
      <c r="E57" s="32"/>
    </row>
    <row r="58" spans="1:5" s="4" customFormat="1" ht="19.5" customHeight="1">
      <c r="A58" s="89" t="s">
        <v>82</v>
      </c>
      <c r="B58" s="54" t="s">
        <v>81</v>
      </c>
      <c r="C58" s="69">
        <f>C59</f>
        <v>6440.6</v>
      </c>
      <c r="D58" s="87" t="str">
        <f>D59</f>
        <v>0</v>
      </c>
      <c r="E58" s="32"/>
    </row>
    <row r="59" spans="1:5" s="4" customFormat="1" ht="20.25" customHeight="1">
      <c r="A59" s="101" t="s">
        <v>77</v>
      </c>
      <c r="B59" s="54" t="s">
        <v>78</v>
      </c>
      <c r="C59" s="77">
        <v>6440.6</v>
      </c>
      <c r="D59" s="92" t="s">
        <v>157</v>
      </c>
      <c r="E59" s="32"/>
    </row>
    <row r="60" spans="1:5" s="4" customFormat="1" ht="20.25" customHeight="1">
      <c r="A60" s="89" t="s">
        <v>61</v>
      </c>
      <c r="B60" s="54" t="s">
        <v>62</v>
      </c>
      <c r="C60" s="69">
        <f>C61+C62</f>
        <v>245390.5</v>
      </c>
      <c r="D60" s="87">
        <f>D61+D62</f>
        <v>264806.7</v>
      </c>
      <c r="E60" s="32"/>
    </row>
    <row r="61" spans="1:5" s="4" customFormat="1" ht="63" customHeight="1">
      <c r="A61" s="90" t="s">
        <v>63</v>
      </c>
      <c r="B61" s="121" t="s">
        <v>64</v>
      </c>
      <c r="C61" s="42">
        <v>73164.3</v>
      </c>
      <c r="D61" s="100">
        <v>78784.5</v>
      </c>
      <c r="E61" s="32"/>
    </row>
    <row r="62" spans="1:5" s="4" customFormat="1" ht="64.5" customHeight="1">
      <c r="A62" s="90" t="s">
        <v>133</v>
      </c>
      <c r="B62" s="121" t="s">
        <v>64</v>
      </c>
      <c r="C62" s="42">
        <v>172226.2</v>
      </c>
      <c r="D62" s="100">
        <v>186022.2</v>
      </c>
      <c r="E62" s="32"/>
    </row>
    <row r="63" spans="1:5" s="4" customFormat="1" ht="18" customHeight="1">
      <c r="A63" s="89" t="s">
        <v>42</v>
      </c>
      <c r="B63" s="54" t="s">
        <v>43</v>
      </c>
      <c r="C63" s="87">
        <f>C65+C66+C67+C68+C69+C70+C71+C72+C73+C74+C75+C76+C77+C78+C79+C80+C81</f>
        <v>153670.47999999998</v>
      </c>
      <c r="D63" s="87">
        <f>D65+D66+D67+D68+D69+D70+D71+D72+D73+D74+D75+D76+D77+D78+D79+D80+D81</f>
        <v>153199.09999999995</v>
      </c>
      <c r="E63" s="33"/>
    </row>
    <row r="64" spans="1:5" s="4" customFormat="1" ht="0.75" customHeight="1" hidden="1">
      <c r="A64" s="90" t="s">
        <v>46</v>
      </c>
      <c r="B64" s="122" t="s">
        <v>47</v>
      </c>
      <c r="C64" s="42"/>
      <c r="D64" s="100"/>
      <c r="E64" s="33"/>
    </row>
    <row r="65" spans="1:5" s="4" customFormat="1" ht="21.75" customHeight="1">
      <c r="A65" s="53" t="s">
        <v>129</v>
      </c>
      <c r="B65" s="102" t="s">
        <v>130</v>
      </c>
      <c r="C65" s="42">
        <v>122951.4</v>
      </c>
      <c r="D65" s="100">
        <v>122951.4</v>
      </c>
      <c r="E65" s="33"/>
    </row>
    <row r="66" spans="1:5" s="4" customFormat="1" ht="29.25" customHeight="1">
      <c r="A66" s="90" t="s">
        <v>48</v>
      </c>
      <c r="B66" s="122" t="s">
        <v>49</v>
      </c>
      <c r="C66" s="42">
        <v>1339.7</v>
      </c>
      <c r="D66" s="100">
        <v>1279.2</v>
      </c>
      <c r="E66" s="33"/>
    </row>
    <row r="67" spans="1:5" s="4" customFormat="1" ht="39.75" customHeight="1">
      <c r="A67" s="90" t="s">
        <v>50</v>
      </c>
      <c r="B67" s="94" t="s">
        <v>51</v>
      </c>
      <c r="C67" s="42">
        <v>266.4</v>
      </c>
      <c r="D67" s="100">
        <v>277.9</v>
      </c>
      <c r="E67" s="33"/>
    </row>
    <row r="68" spans="1:5" s="4" customFormat="1" ht="30.75" customHeight="1">
      <c r="A68" s="90" t="s">
        <v>52</v>
      </c>
      <c r="B68" s="94" t="s">
        <v>51</v>
      </c>
      <c r="C68" s="42">
        <v>266.4</v>
      </c>
      <c r="D68" s="100">
        <v>277.9</v>
      </c>
      <c r="E68" s="33"/>
    </row>
    <row r="69" spans="1:5" s="4" customFormat="1" ht="47.25" customHeight="1">
      <c r="A69" s="90" t="s">
        <v>53</v>
      </c>
      <c r="B69" s="94" t="s">
        <v>51</v>
      </c>
      <c r="C69" s="42">
        <v>284.2</v>
      </c>
      <c r="D69" s="100">
        <v>296</v>
      </c>
      <c r="E69" s="33"/>
    </row>
    <row r="70" spans="1:5" s="4" customFormat="1" ht="42" customHeight="1">
      <c r="A70" s="90" t="s">
        <v>54</v>
      </c>
      <c r="B70" s="94" t="s">
        <v>51</v>
      </c>
      <c r="C70" s="42">
        <v>254.6</v>
      </c>
      <c r="D70" s="77">
        <v>264.7</v>
      </c>
      <c r="E70" s="34"/>
    </row>
    <row r="71" spans="1:5" s="4" customFormat="1" ht="48" customHeight="1">
      <c r="A71" s="90" t="s">
        <v>55</v>
      </c>
      <c r="B71" s="94" t="s">
        <v>51</v>
      </c>
      <c r="C71" s="42">
        <v>832</v>
      </c>
      <c r="D71" s="77">
        <v>108</v>
      </c>
      <c r="E71" s="34"/>
    </row>
    <row r="72" spans="1:5" s="4" customFormat="1" ht="32.25" customHeight="1">
      <c r="A72" s="90" t="s">
        <v>56</v>
      </c>
      <c r="B72" s="94" t="s">
        <v>51</v>
      </c>
      <c r="C72" s="42">
        <v>4195.6</v>
      </c>
      <c r="D72" s="77">
        <v>4374.7</v>
      </c>
      <c r="E72" s="34"/>
    </row>
    <row r="73" spans="1:7" s="4" customFormat="1" ht="60" customHeight="1">
      <c r="A73" s="90" t="s">
        <v>57</v>
      </c>
      <c r="B73" s="122" t="s">
        <v>58</v>
      </c>
      <c r="C73" s="42">
        <v>21006.8</v>
      </c>
      <c r="D73" s="77">
        <v>21006.8</v>
      </c>
      <c r="E73" s="17"/>
      <c r="F73" s="18"/>
      <c r="G73" s="18"/>
    </row>
    <row r="74" spans="1:5" s="4" customFormat="1" ht="24" customHeight="1">
      <c r="A74" s="90" t="s">
        <v>59</v>
      </c>
      <c r="B74" s="94" t="s">
        <v>51</v>
      </c>
      <c r="C74" s="42">
        <v>42.9</v>
      </c>
      <c r="D74" s="77">
        <v>44.5</v>
      </c>
      <c r="E74" s="34"/>
    </row>
    <row r="75" spans="1:5" s="4" customFormat="1" ht="41.25" customHeight="1">
      <c r="A75" s="90" t="s">
        <v>60</v>
      </c>
      <c r="B75" s="94" t="s">
        <v>51</v>
      </c>
      <c r="C75" s="42">
        <v>496.4</v>
      </c>
      <c r="D75" s="77">
        <v>516.9</v>
      </c>
      <c r="E75" s="34"/>
    </row>
    <row r="76" spans="1:5" s="4" customFormat="1" ht="41.25" customHeight="1">
      <c r="A76" s="55" t="s">
        <v>126</v>
      </c>
      <c r="B76" s="120" t="s">
        <v>127</v>
      </c>
      <c r="C76" s="42">
        <v>0.38</v>
      </c>
      <c r="D76" s="77">
        <v>0.4</v>
      </c>
      <c r="E76" s="34"/>
    </row>
    <row r="77" spans="1:5" s="4" customFormat="1" ht="50.25" customHeight="1">
      <c r="A77" s="55" t="s">
        <v>150</v>
      </c>
      <c r="B77" s="94" t="s">
        <v>51</v>
      </c>
      <c r="C77" s="42">
        <v>583.8</v>
      </c>
      <c r="D77" s="77">
        <v>583.8</v>
      </c>
      <c r="E77" s="34"/>
    </row>
    <row r="78" spans="1:5" s="4" customFormat="1" ht="30" customHeight="1">
      <c r="A78" s="55" t="s">
        <v>128</v>
      </c>
      <c r="B78" s="120" t="s">
        <v>51</v>
      </c>
      <c r="C78" s="42">
        <v>108.2</v>
      </c>
      <c r="D78" s="77">
        <v>108.2</v>
      </c>
      <c r="E78" s="34"/>
    </row>
    <row r="79" spans="1:5" s="4" customFormat="1" ht="30" customHeight="1">
      <c r="A79" s="90" t="s">
        <v>116</v>
      </c>
      <c r="B79" s="94" t="s">
        <v>51</v>
      </c>
      <c r="C79" s="42">
        <v>262.6</v>
      </c>
      <c r="D79" s="77">
        <v>273.8</v>
      </c>
      <c r="E79" s="34"/>
    </row>
    <row r="80" spans="1:5" s="4" customFormat="1" ht="30" customHeight="1">
      <c r="A80" s="90" t="s">
        <v>44</v>
      </c>
      <c r="B80" s="122" t="s">
        <v>45</v>
      </c>
      <c r="C80" s="42">
        <v>765.9</v>
      </c>
      <c r="D80" s="100">
        <v>834.9</v>
      </c>
      <c r="E80" s="34"/>
    </row>
    <row r="81" spans="1:5" s="4" customFormat="1" ht="30" customHeight="1">
      <c r="A81" s="90" t="s">
        <v>138</v>
      </c>
      <c r="B81" s="94" t="s">
        <v>147</v>
      </c>
      <c r="C81" s="42">
        <v>13.2</v>
      </c>
      <c r="D81" s="77">
        <v>0</v>
      </c>
      <c r="E81" s="34"/>
    </row>
    <row r="82" spans="1:5" s="4" customFormat="1" ht="17.25" customHeight="1">
      <c r="A82" s="89" t="s">
        <v>65</v>
      </c>
      <c r="B82" s="91" t="s">
        <v>66</v>
      </c>
      <c r="C82" s="69">
        <f>C83+C84</f>
        <v>8.2</v>
      </c>
      <c r="D82" s="87">
        <f>D83+D84</f>
        <v>8.2</v>
      </c>
      <c r="E82" s="34"/>
    </row>
    <row r="83" spans="1:5" s="4" customFormat="1" ht="25.5">
      <c r="A83" s="57" t="s">
        <v>67</v>
      </c>
      <c r="B83" s="111" t="s">
        <v>68</v>
      </c>
      <c r="C83" s="59">
        <v>8.2</v>
      </c>
      <c r="D83" s="77">
        <v>8.2</v>
      </c>
      <c r="E83" s="34"/>
    </row>
    <row r="84" spans="1:5" s="4" customFormat="1" ht="58.5" customHeight="1">
      <c r="A84" s="109" t="s">
        <v>136</v>
      </c>
      <c r="B84" s="110" t="s">
        <v>137</v>
      </c>
      <c r="C84" s="59">
        <v>0</v>
      </c>
      <c r="D84" s="77">
        <v>0</v>
      </c>
      <c r="E84" s="34"/>
    </row>
    <row r="85" spans="1:5" s="4" customFormat="1" ht="12.75">
      <c r="A85" s="60" t="s">
        <v>71</v>
      </c>
      <c r="B85" s="61" t="s">
        <v>72</v>
      </c>
      <c r="C85" s="62">
        <f>C56+C9</f>
        <v>565255.98</v>
      </c>
      <c r="D85" s="87">
        <f>D9+D56</f>
        <v>584961.7</v>
      </c>
      <c r="E85" s="34"/>
    </row>
    <row r="86" spans="1:5" s="4" customFormat="1" ht="12.75" customHeight="1" hidden="1">
      <c r="A86" s="63"/>
      <c r="B86" s="63"/>
      <c r="C86" s="63"/>
      <c r="D86" s="64"/>
      <c r="E86" s="34"/>
    </row>
    <row r="87" spans="1:5" s="4" customFormat="1" ht="12.75">
      <c r="A87" s="128" t="s">
        <v>69</v>
      </c>
      <c r="B87" s="128"/>
      <c r="C87" s="63"/>
      <c r="D87" s="64"/>
      <c r="E87" s="34"/>
    </row>
    <row r="88" spans="1:5" s="4" customFormat="1" ht="12.75">
      <c r="A88" s="129" t="s">
        <v>70</v>
      </c>
      <c r="B88" s="65"/>
      <c r="C88" s="63" t="s">
        <v>35</v>
      </c>
      <c r="D88" s="64"/>
      <c r="E88" s="34"/>
    </row>
    <row r="89" spans="1:5" s="4" customFormat="1" ht="3" customHeight="1">
      <c r="A89" s="129"/>
      <c r="B89" s="65"/>
      <c r="C89" s="63"/>
      <c r="D89" s="66"/>
      <c r="E89" s="35"/>
    </row>
    <row r="90" spans="1:5" s="4" customFormat="1" ht="12.75">
      <c r="A90" s="36"/>
      <c r="B90" s="37"/>
      <c r="C90" s="38"/>
      <c r="D90" s="35"/>
      <c r="E90" s="35"/>
    </row>
    <row r="91" spans="1:3" s="4" customFormat="1" ht="12.75">
      <c r="A91" s="2"/>
      <c r="B91" s="13"/>
      <c r="C91" s="7"/>
    </row>
    <row r="92" spans="1:3" s="4" customFormat="1" ht="12.75">
      <c r="A92" s="2"/>
      <c r="B92" s="13"/>
      <c r="C92" s="7"/>
    </row>
    <row r="93" spans="1:3" s="4" customFormat="1" ht="12.75">
      <c r="A93" s="2"/>
      <c r="B93" s="13"/>
      <c r="C93" s="7"/>
    </row>
    <row r="94" spans="1:3" s="4" customFormat="1" ht="12.75">
      <c r="A94" s="2"/>
      <c r="B94" s="13"/>
      <c r="C94" s="7"/>
    </row>
    <row r="95" spans="1:3" s="4" customFormat="1" ht="12.75">
      <c r="A95" s="2"/>
      <c r="B95" s="13"/>
      <c r="C95" s="8"/>
    </row>
    <row r="96" spans="1:3" s="4" customFormat="1" ht="12.75">
      <c r="A96" s="2"/>
      <c r="B96" s="13"/>
      <c r="C96" s="7"/>
    </row>
    <row r="97" spans="1:3" s="4" customFormat="1" ht="12.75" hidden="1">
      <c r="A97" s="2"/>
      <c r="B97" s="13"/>
      <c r="C97" s="7"/>
    </row>
    <row r="98" spans="1:3" s="4" customFormat="1" ht="12.75" hidden="1">
      <c r="A98" s="2"/>
      <c r="B98" s="13"/>
      <c r="C98" s="7"/>
    </row>
    <row r="99" spans="1:3" s="4" customFormat="1" ht="12.75" hidden="1">
      <c r="A99" s="2"/>
      <c r="B99" s="13"/>
      <c r="C99" s="7"/>
    </row>
    <row r="100" spans="1:3" s="4" customFormat="1" ht="12.75" hidden="1">
      <c r="A100" s="2"/>
      <c r="B100" s="13"/>
      <c r="C100" s="7"/>
    </row>
    <row r="101" spans="1:3" s="4" customFormat="1" ht="12.75" hidden="1">
      <c r="A101" s="11"/>
      <c r="B101" s="12"/>
      <c r="C101" s="9"/>
    </row>
    <row r="102" spans="1:3" s="4" customFormat="1" ht="10.5" customHeight="1" hidden="1">
      <c r="A102" s="2"/>
      <c r="B102" s="13"/>
      <c r="C102" s="10"/>
    </row>
    <row r="103" spans="1:3" s="4" customFormat="1" ht="12.75" hidden="1">
      <c r="A103" s="2"/>
      <c r="B103" s="13"/>
      <c r="C103" s="7"/>
    </row>
    <row r="104" spans="1:3" s="4" customFormat="1" ht="12.75" hidden="1">
      <c r="A104" s="2"/>
      <c r="B104" s="13"/>
      <c r="C104" s="7"/>
    </row>
    <row r="105" spans="1:3" s="4" customFormat="1" ht="12.75" hidden="1">
      <c r="A105" s="2"/>
      <c r="B105" s="13"/>
      <c r="C105" s="7"/>
    </row>
    <row r="106" spans="1:3" s="4" customFormat="1" ht="12.75">
      <c r="A106" s="14"/>
      <c r="B106" s="15"/>
      <c r="C106" s="16"/>
    </row>
    <row r="107" s="4" customFormat="1" ht="12.75"/>
    <row r="108" s="4" customFormat="1" ht="12.75"/>
    <row r="109" spans="1:3" s="4" customFormat="1" ht="12.75">
      <c r="A109" s="20"/>
      <c r="B109" s="21"/>
      <c r="C109" s="21"/>
    </row>
    <row r="110" spans="1:3" s="4" customFormat="1" ht="12.75">
      <c r="A110" s="22"/>
      <c r="B110" s="23"/>
      <c r="C110" s="23"/>
    </row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</sheetData>
  <mergeCells count="7">
    <mergeCell ref="C1:D1"/>
    <mergeCell ref="C2:D2"/>
    <mergeCell ref="A87:B87"/>
    <mergeCell ref="A88:A89"/>
    <mergeCell ref="A4:C4"/>
    <mergeCell ref="A5:C5"/>
    <mergeCell ref="A22:A2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view="pageBreakPreview" zoomScaleSheetLayoutView="100" workbookViewId="0" topLeftCell="A4">
      <selection activeCell="A26" sqref="A26"/>
    </sheetView>
  </sheetViews>
  <sheetFormatPr defaultColWidth="9.00390625" defaultRowHeight="12.75"/>
  <cols>
    <col min="1" max="1" width="68.625" style="0" customWidth="1"/>
    <col min="2" max="2" width="25.375" style="0" customWidth="1"/>
    <col min="3" max="3" width="14.25390625" style="0" customWidth="1"/>
    <col min="4" max="4" width="7.875" style="0" customWidth="1"/>
    <col min="5" max="5" width="9.625" style="0" bestFit="1" customWidth="1"/>
  </cols>
  <sheetData>
    <row r="1" spans="3:4" ht="12.75">
      <c r="C1" s="126" t="s">
        <v>122</v>
      </c>
      <c r="D1" s="126"/>
    </row>
    <row r="2" spans="3:4" ht="64.5" customHeight="1" hidden="1">
      <c r="C2" s="127" t="s">
        <v>112</v>
      </c>
      <c r="D2" s="127"/>
    </row>
    <row r="3" ht="2.25" customHeight="1" hidden="1"/>
    <row r="4" spans="1:3" ht="50.25" customHeight="1">
      <c r="A4" s="130" t="s">
        <v>148</v>
      </c>
      <c r="B4" s="130"/>
      <c r="C4" s="130"/>
    </row>
    <row r="5" spans="1:3" ht="3" customHeight="1" hidden="1">
      <c r="A5" s="131"/>
      <c r="B5" s="131"/>
      <c r="C5" s="131"/>
    </row>
    <row r="6" ht="13.5" hidden="1" thickBot="1">
      <c r="C6" s="1"/>
    </row>
    <row r="7" ht="11.25" customHeight="1" thickBot="1">
      <c r="C7" s="1" t="s">
        <v>73</v>
      </c>
    </row>
    <row r="8" spans="1:3" ht="30.75" customHeight="1">
      <c r="A8" s="72" t="s">
        <v>25</v>
      </c>
      <c r="B8" s="73" t="s">
        <v>26</v>
      </c>
      <c r="C8" s="74" t="s">
        <v>113</v>
      </c>
    </row>
    <row r="9" spans="1:3" ht="21.75" customHeight="1">
      <c r="A9" s="26" t="s">
        <v>74</v>
      </c>
      <c r="B9" s="112" t="s">
        <v>27</v>
      </c>
      <c r="C9" s="75">
        <f>C10+C15+C23+C25+C32+C37+C39+C14</f>
        <v>151202</v>
      </c>
    </row>
    <row r="10" spans="1:4" ht="13.5" customHeight="1">
      <c r="A10" s="67" t="s">
        <v>28</v>
      </c>
      <c r="B10" s="113" t="s">
        <v>29</v>
      </c>
      <c r="C10" s="70">
        <f>C11</f>
        <v>124460</v>
      </c>
      <c r="D10" s="85"/>
    </row>
    <row r="11" spans="1:4" ht="54">
      <c r="A11" s="41" t="s">
        <v>119</v>
      </c>
      <c r="B11" s="114" t="s">
        <v>36</v>
      </c>
      <c r="C11" s="77">
        <v>124460</v>
      </c>
      <c r="D11" s="28"/>
    </row>
    <row r="12" spans="1:4" ht="42.75" customHeight="1" hidden="1">
      <c r="A12" s="43"/>
      <c r="B12" s="115"/>
      <c r="C12" s="78"/>
      <c r="D12" s="3"/>
    </row>
    <row r="13" spans="1:4" ht="12.75" hidden="1">
      <c r="A13" s="44"/>
      <c r="B13" s="114"/>
      <c r="C13" s="77"/>
      <c r="D13" s="28"/>
    </row>
    <row r="14" spans="1:4" ht="49.5" customHeight="1">
      <c r="A14" s="106" t="s">
        <v>135</v>
      </c>
      <c r="B14" s="113" t="s">
        <v>139</v>
      </c>
      <c r="C14" s="87">
        <v>10900</v>
      </c>
      <c r="D14" s="28"/>
    </row>
    <row r="15" spans="1:4" ht="15.75" customHeight="1">
      <c r="A15" s="39" t="s">
        <v>30</v>
      </c>
      <c r="B15" s="116" t="s">
        <v>88</v>
      </c>
      <c r="C15" s="86">
        <f>C16+C20+C21+C22</f>
        <v>7445</v>
      </c>
      <c r="D15" s="3"/>
    </row>
    <row r="16" spans="1:4" ht="25.5">
      <c r="A16" s="43" t="s">
        <v>0</v>
      </c>
      <c r="B16" s="115" t="s">
        <v>89</v>
      </c>
      <c r="C16" s="78">
        <f>C17+C18</f>
        <v>1895</v>
      </c>
      <c r="D16" s="3"/>
    </row>
    <row r="17" spans="1:4" ht="30.75" customHeight="1">
      <c r="A17" s="43" t="s">
        <v>1</v>
      </c>
      <c r="B17" s="115" t="s">
        <v>90</v>
      </c>
      <c r="C17" s="78">
        <v>1326</v>
      </c>
      <c r="D17" s="3"/>
    </row>
    <row r="18" spans="1:4" ht="30.75" customHeight="1">
      <c r="A18" s="43" t="s">
        <v>2</v>
      </c>
      <c r="B18" s="115" t="s">
        <v>91</v>
      </c>
      <c r="C18" s="78">
        <v>569</v>
      </c>
      <c r="D18" s="3"/>
    </row>
    <row r="19" spans="1:4" ht="27.75" customHeight="1" hidden="1">
      <c r="A19" s="43"/>
      <c r="B19" s="115"/>
      <c r="C19" s="78"/>
      <c r="D19" s="3"/>
    </row>
    <row r="20" spans="1:4" ht="16.5" customHeight="1">
      <c r="A20" s="43" t="s">
        <v>37</v>
      </c>
      <c r="B20" s="115" t="s">
        <v>140</v>
      </c>
      <c r="C20" s="78">
        <v>5197</v>
      </c>
      <c r="D20" s="3"/>
    </row>
    <row r="21" spans="1:4" ht="12.75">
      <c r="A21" s="43" t="s">
        <v>31</v>
      </c>
      <c r="B21" s="115" t="s">
        <v>141</v>
      </c>
      <c r="C21" s="78">
        <v>348</v>
      </c>
      <c r="D21" s="3"/>
    </row>
    <row r="22" spans="1:4" ht="14.25" customHeight="1">
      <c r="A22" s="132" t="s">
        <v>146</v>
      </c>
      <c r="B22" s="115" t="s">
        <v>142</v>
      </c>
      <c r="C22" s="78">
        <v>5</v>
      </c>
      <c r="D22" s="3"/>
    </row>
    <row r="23" spans="1:4" ht="0.75" customHeight="1">
      <c r="A23" s="133"/>
      <c r="B23" s="116" t="s">
        <v>92</v>
      </c>
      <c r="C23" s="86">
        <f>C24</f>
        <v>728</v>
      </c>
      <c r="D23" s="3"/>
    </row>
    <row r="24" spans="1:4" ht="38.25">
      <c r="A24" s="44" t="s">
        <v>24</v>
      </c>
      <c r="B24" s="117" t="s">
        <v>87</v>
      </c>
      <c r="C24" s="79">
        <v>728</v>
      </c>
      <c r="D24" s="19"/>
    </row>
    <row r="25" spans="1:4" ht="25.5">
      <c r="A25" s="39" t="s">
        <v>33</v>
      </c>
      <c r="B25" s="116" t="s">
        <v>93</v>
      </c>
      <c r="C25" s="86">
        <f>C26</f>
        <v>3331</v>
      </c>
      <c r="D25" s="28"/>
    </row>
    <row r="26" spans="1:4" ht="51">
      <c r="A26" s="43" t="s">
        <v>3</v>
      </c>
      <c r="B26" s="115" t="s">
        <v>94</v>
      </c>
      <c r="C26" s="78">
        <f>C27+C29</f>
        <v>3331</v>
      </c>
      <c r="D26" s="28"/>
    </row>
    <row r="27" spans="1:4" ht="38.25">
      <c r="A27" s="43" t="s">
        <v>4</v>
      </c>
      <c r="B27" s="115" t="s">
        <v>95</v>
      </c>
      <c r="C27" s="78">
        <v>3122</v>
      </c>
      <c r="D27" s="28"/>
    </row>
    <row r="28" spans="1:4" ht="51" hidden="1">
      <c r="A28" s="43" t="s">
        <v>5</v>
      </c>
      <c r="B28" s="115" t="s">
        <v>6</v>
      </c>
      <c r="C28" s="78"/>
      <c r="D28" s="28"/>
    </row>
    <row r="29" spans="1:4" ht="57" customHeight="1">
      <c r="A29" s="43" t="s">
        <v>7</v>
      </c>
      <c r="B29" s="115" t="s">
        <v>96</v>
      </c>
      <c r="C29" s="78">
        <v>209</v>
      </c>
      <c r="D29" s="28"/>
    </row>
    <row r="30" spans="1:4" ht="0.75" customHeight="1" hidden="1">
      <c r="A30" s="46"/>
      <c r="B30" s="114"/>
      <c r="C30" s="77"/>
      <c r="D30" s="28"/>
    </row>
    <row r="31" spans="1:4" ht="12.75" hidden="1">
      <c r="A31" s="46"/>
      <c r="B31" s="114"/>
      <c r="C31" s="77"/>
      <c r="D31" s="28"/>
    </row>
    <row r="32" spans="1:4" ht="17.25" customHeight="1">
      <c r="A32" s="68" t="s">
        <v>32</v>
      </c>
      <c r="B32" s="113" t="s">
        <v>97</v>
      </c>
      <c r="C32" s="87">
        <f>C33+C34+C35+C36</f>
        <v>3046</v>
      </c>
      <c r="D32" s="28"/>
    </row>
    <row r="33" spans="1:4" ht="28.5" customHeight="1">
      <c r="A33" s="46" t="s">
        <v>114</v>
      </c>
      <c r="B33" s="114" t="s">
        <v>98</v>
      </c>
      <c r="C33" s="77">
        <v>183</v>
      </c>
      <c r="D33" s="28"/>
    </row>
    <row r="34" spans="1:4" ht="16.5" customHeight="1">
      <c r="A34" s="46" t="s">
        <v>107</v>
      </c>
      <c r="B34" s="114" t="s">
        <v>108</v>
      </c>
      <c r="C34" s="77">
        <v>2163</v>
      </c>
      <c r="D34" s="28"/>
    </row>
    <row r="35" spans="1:4" ht="17.25" customHeight="1">
      <c r="A35" s="46" t="s">
        <v>109</v>
      </c>
      <c r="B35" s="114" t="s">
        <v>110</v>
      </c>
      <c r="C35" s="77">
        <v>670</v>
      </c>
      <c r="D35" s="28"/>
    </row>
    <row r="36" spans="1:4" ht="17.25" customHeight="1">
      <c r="A36" s="46" t="s">
        <v>111</v>
      </c>
      <c r="B36" s="114" t="s">
        <v>115</v>
      </c>
      <c r="C36" s="77">
        <v>30</v>
      </c>
      <c r="D36" s="28"/>
    </row>
    <row r="37" spans="1:4" ht="17.25" customHeight="1">
      <c r="A37" s="68" t="s">
        <v>143</v>
      </c>
      <c r="B37" s="113" t="s">
        <v>118</v>
      </c>
      <c r="C37" s="88">
        <v>58</v>
      </c>
      <c r="D37" s="28"/>
    </row>
    <row r="38" spans="1:4" ht="47.25" customHeight="1">
      <c r="A38" s="123" t="s">
        <v>117</v>
      </c>
      <c r="B38" s="114" t="s">
        <v>144</v>
      </c>
      <c r="C38" s="77">
        <v>58</v>
      </c>
      <c r="D38" s="28"/>
    </row>
    <row r="39" spans="1:4" ht="12" customHeight="1">
      <c r="A39" s="71" t="s">
        <v>34</v>
      </c>
      <c r="B39" s="113" t="s">
        <v>99</v>
      </c>
      <c r="C39" s="87">
        <f>C41+C46+C47+C48+C51+C52+C53+C54+C55+C56</f>
        <v>1234</v>
      </c>
      <c r="D39" s="28"/>
    </row>
    <row r="40" spans="1:4" ht="1.5" customHeight="1" hidden="1">
      <c r="A40" s="43" t="s">
        <v>8</v>
      </c>
      <c r="B40" s="115" t="s">
        <v>9</v>
      </c>
      <c r="C40" s="77"/>
      <c r="D40" s="3"/>
    </row>
    <row r="41" spans="1:4" ht="51" customHeight="1">
      <c r="A41" s="43" t="s">
        <v>86</v>
      </c>
      <c r="B41" s="115" t="s">
        <v>100</v>
      </c>
      <c r="C41" s="77">
        <v>10</v>
      </c>
      <c r="D41" s="3"/>
    </row>
    <row r="42" spans="1:4" ht="38.25" hidden="1">
      <c r="A42" s="43" t="s">
        <v>10</v>
      </c>
      <c r="B42" s="115" t="s">
        <v>11</v>
      </c>
      <c r="C42" s="76"/>
      <c r="D42" s="3"/>
    </row>
    <row r="43" spans="1:4" ht="25.5" hidden="1">
      <c r="A43" s="43" t="s">
        <v>12</v>
      </c>
      <c r="B43" s="115" t="s">
        <v>13</v>
      </c>
      <c r="C43" s="76"/>
      <c r="D43" s="3"/>
    </row>
    <row r="44" spans="1:4" ht="2.25" customHeight="1" hidden="1">
      <c r="A44" s="43" t="s">
        <v>14</v>
      </c>
      <c r="B44" s="115" t="s">
        <v>15</v>
      </c>
      <c r="C44" s="76"/>
      <c r="D44" s="3"/>
    </row>
    <row r="45" spans="1:4" ht="51" hidden="1">
      <c r="A45" s="43" t="s">
        <v>16</v>
      </c>
      <c r="B45" s="115" t="s">
        <v>17</v>
      </c>
      <c r="C45" s="76"/>
      <c r="D45" s="3"/>
    </row>
    <row r="46" spans="1:4" ht="25.5">
      <c r="A46" s="43" t="s">
        <v>85</v>
      </c>
      <c r="B46" s="115" t="s">
        <v>105</v>
      </c>
      <c r="C46" s="77">
        <v>3</v>
      </c>
      <c r="D46" s="3"/>
    </row>
    <row r="47" spans="1:4" ht="38.25">
      <c r="A47" s="43" t="s">
        <v>38</v>
      </c>
      <c r="B47" s="115" t="s">
        <v>101</v>
      </c>
      <c r="C47" s="76">
        <v>10</v>
      </c>
      <c r="D47" s="3"/>
    </row>
    <row r="48" spans="1:4" ht="22.5" customHeight="1">
      <c r="A48" s="43" t="s">
        <v>18</v>
      </c>
      <c r="B48" s="115" t="s">
        <v>102</v>
      </c>
      <c r="C48" s="76">
        <v>170</v>
      </c>
      <c r="D48" s="3"/>
    </row>
    <row r="49" spans="1:4" ht="38.25" hidden="1">
      <c r="A49" s="43" t="s">
        <v>19</v>
      </c>
      <c r="B49" s="115" t="s">
        <v>20</v>
      </c>
      <c r="C49" s="76"/>
      <c r="D49" s="3"/>
    </row>
    <row r="50" spans="1:4" ht="25.5" hidden="1">
      <c r="A50" s="43" t="s">
        <v>21</v>
      </c>
      <c r="B50" s="115" t="s">
        <v>22</v>
      </c>
      <c r="C50" s="76"/>
      <c r="D50" s="3"/>
    </row>
    <row r="51" spans="1:4" ht="51">
      <c r="A51" s="105" t="s">
        <v>158</v>
      </c>
      <c r="B51" s="124" t="s">
        <v>159</v>
      </c>
      <c r="C51" s="77">
        <v>10</v>
      </c>
      <c r="D51" s="125"/>
    </row>
    <row r="52" spans="1:4" ht="38.25">
      <c r="A52" s="43" t="s">
        <v>39</v>
      </c>
      <c r="B52" s="115" t="s">
        <v>103</v>
      </c>
      <c r="C52" s="76">
        <v>100</v>
      </c>
      <c r="D52" s="3"/>
    </row>
    <row r="53" spans="1:4" ht="38.25">
      <c r="A53" s="43" t="s">
        <v>76</v>
      </c>
      <c r="B53" s="115" t="s">
        <v>104</v>
      </c>
      <c r="C53" s="76">
        <v>20</v>
      </c>
      <c r="D53" s="3"/>
    </row>
    <row r="54" spans="1:4" ht="25.5">
      <c r="A54" s="105" t="s">
        <v>124</v>
      </c>
      <c r="B54" s="115" t="s">
        <v>123</v>
      </c>
      <c r="C54" s="76">
        <v>20</v>
      </c>
      <c r="D54" s="3"/>
    </row>
    <row r="55" spans="1:4" ht="25.5">
      <c r="A55" s="105" t="s">
        <v>161</v>
      </c>
      <c r="B55" s="124" t="s">
        <v>162</v>
      </c>
      <c r="C55" s="77">
        <v>30</v>
      </c>
      <c r="D55" s="3"/>
    </row>
    <row r="56" spans="1:4" ht="37.5" customHeight="1">
      <c r="A56" s="43" t="s">
        <v>23</v>
      </c>
      <c r="B56" s="115" t="s">
        <v>106</v>
      </c>
      <c r="C56" s="76">
        <v>861</v>
      </c>
      <c r="D56" s="3"/>
    </row>
    <row r="57" spans="1:4" s="4" customFormat="1" ht="18" customHeight="1">
      <c r="A57" s="47" t="s">
        <v>83</v>
      </c>
      <c r="B57" s="48" t="s">
        <v>40</v>
      </c>
      <c r="C57" s="103">
        <f>C58</f>
        <v>400228.95999999996</v>
      </c>
      <c r="D57" s="3"/>
    </row>
    <row r="58" spans="1:4" s="4" customFormat="1" ht="27" customHeight="1">
      <c r="A58" s="49" t="s">
        <v>84</v>
      </c>
      <c r="B58" s="50" t="s">
        <v>41</v>
      </c>
      <c r="C58" s="104">
        <f>C59+C61+C64+C83</f>
        <v>400228.95999999996</v>
      </c>
      <c r="D58" s="3"/>
    </row>
    <row r="59" spans="1:4" s="4" customFormat="1" ht="19.5" customHeight="1">
      <c r="A59" s="51" t="s">
        <v>82</v>
      </c>
      <c r="B59" s="52" t="s">
        <v>81</v>
      </c>
      <c r="C59" s="80">
        <f>C60</f>
        <v>18997.8</v>
      </c>
      <c r="D59" s="3"/>
    </row>
    <row r="60" spans="1:4" s="4" customFormat="1" ht="20.25" customHeight="1">
      <c r="A60" s="53" t="s">
        <v>77</v>
      </c>
      <c r="B60" s="54" t="s">
        <v>78</v>
      </c>
      <c r="C60" s="81">
        <v>18997.8</v>
      </c>
      <c r="D60" s="3"/>
    </row>
    <row r="61" spans="1:4" s="4" customFormat="1" ht="33" customHeight="1">
      <c r="A61" s="51" t="s">
        <v>61</v>
      </c>
      <c r="B61" s="52" t="s">
        <v>62</v>
      </c>
      <c r="C61" s="80">
        <f>C62+C63</f>
        <v>227772.1</v>
      </c>
      <c r="D61" s="3"/>
    </row>
    <row r="62" spans="1:4" s="4" customFormat="1" ht="54.75" customHeight="1">
      <c r="A62" s="55" t="s">
        <v>63</v>
      </c>
      <c r="B62" s="118" t="s">
        <v>64</v>
      </c>
      <c r="C62" s="82">
        <v>75899.1</v>
      </c>
      <c r="D62" s="3"/>
    </row>
    <row r="63" spans="1:4" s="4" customFormat="1" ht="54" customHeight="1">
      <c r="A63" s="55" t="s">
        <v>125</v>
      </c>
      <c r="B63" s="118" t="s">
        <v>64</v>
      </c>
      <c r="C63" s="82">
        <v>151873</v>
      </c>
      <c r="D63" s="3"/>
    </row>
    <row r="64" spans="1:5" s="4" customFormat="1" ht="12.75" customHeight="1">
      <c r="A64" s="51" t="s">
        <v>42</v>
      </c>
      <c r="B64" s="52" t="s">
        <v>43</v>
      </c>
      <c r="C64" s="80">
        <f>C65+C67+C68+C69+C70+C71+C72+C73+C74+C75+C76+C78+C79+C80+C81+C82</f>
        <v>153450.85999999996</v>
      </c>
      <c r="D64" s="3"/>
      <c r="E64" s="19"/>
    </row>
    <row r="65" spans="1:5" s="4" customFormat="1" ht="12.75" customHeight="1">
      <c r="A65" s="53" t="s">
        <v>129</v>
      </c>
      <c r="B65" s="102" t="s">
        <v>130</v>
      </c>
      <c r="C65" s="81">
        <v>122951.4</v>
      </c>
      <c r="D65" s="3"/>
      <c r="E65" s="19"/>
    </row>
    <row r="66" spans="1:5" s="4" customFormat="1" ht="0.75" customHeight="1" hidden="1">
      <c r="A66" s="55" t="s">
        <v>46</v>
      </c>
      <c r="B66" s="119" t="s">
        <v>47</v>
      </c>
      <c r="C66" s="83"/>
      <c r="D66" s="3"/>
      <c r="E66" s="19"/>
    </row>
    <row r="67" spans="1:5" s="4" customFormat="1" ht="30" customHeight="1">
      <c r="A67" s="55" t="s">
        <v>48</v>
      </c>
      <c r="B67" s="119" t="s">
        <v>49</v>
      </c>
      <c r="C67" s="83">
        <v>1323</v>
      </c>
      <c r="D67" s="3"/>
      <c r="E67" s="19"/>
    </row>
    <row r="68" spans="1:5" s="4" customFormat="1" ht="39.75" customHeight="1">
      <c r="A68" s="55" t="s">
        <v>50</v>
      </c>
      <c r="B68" s="120" t="s">
        <v>51</v>
      </c>
      <c r="C68" s="83">
        <v>254.5</v>
      </c>
      <c r="D68" s="3"/>
      <c r="E68" s="19"/>
    </row>
    <row r="69" spans="1:5" s="4" customFormat="1" ht="30.75" customHeight="1">
      <c r="A69" s="55" t="s">
        <v>52</v>
      </c>
      <c r="B69" s="120" t="s">
        <v>51</v>
      </c>
      <c r="C69" s="83">
        <v>254.5</v>
      </c>
      <c r="D69" s="3"/>
      <c r="E69" s="19"/>
    </row>
    <row r="70" spans="1:5" s="4" customFormat="1" ht="47.25" customHeight="1">
      <c r="A70" s="55" t="s">
        <v>53</v>
      </c>
      <c r="B70" s="120" t="s">
        <v>51</v>
      </c>
      <c r="C70" s="83">
        <v>271.8</v>
      </c>
      <c r="D70" s="3"/>
      <c r="E70" s="19"/>
    </row>
    <row r="71" spans="1:5" s="4" customFormat="1" ht="42" customHeight="1">
      <c r="A71" s="55" t="s">
        <v>54</v>
      </c>
      <c r="B71" s="120" t="s">
        <v>51</v>
      </c>
      <c r="C71" s="83">
        <v>243.9</v>
      </c>
      <c r="D71" s="19"/>
      <c r="E71" s="19"/>
    </row>
    <row r="72" spans="1:5" s="4" customFormat="1" ht="48" customHeight="1">
      <c r="A72" s="55" t="s">
        <v>55</v>
      </c>
      <c r="B72" s="120" t="s">
        <v>51</v>
      </c>
      <c r="C72" s="83">
        <v>874</v>
      </c>
      <c r="D72" s="19"/>
      <c r="E72" s="19"/>
    </row>
    <row r="73" spans="1:5" s="4" customFormat="1" ht="32.25" customHeight="1">
      <c r="A73" s="55" t="s">
        <v>149</v>
      </c>
      <c r="B73" s="120" t="s">
        <v>51</v>
      </c>
      <c r="C73" s="83">
        <v>4008.2</v>
      </c>
      <c r="D73" s="19"/>
      <c r="E73" s="19"/>
    </row>
    <row r="74" spans="1:7" s="4" customFormat="1" ht="60" customHeight="1">
      <c r="A74" s="55" t="s">
        <v>57</v>
      </c>
      <c r="B74" s="119" t="s">
        <v>51</v>
      </c>
      <c r="C74" s="83">
        <v>21006.8</v>
      </c>
      <c r="D74" s="17"/>
      <c r="E74" s="17"/>
      <c r="F74" s="18"/>
      <c r="G74" s="18"/>
    </row>
    <row r="75" spans="1:5" s="4" customFormat="1" ht="24" customHeight="1">
      <c r="A75" s="55" t="s">
        <v>59</v>
      </c>
      <c r="B75" s="120" t="s">
        <v>51</v>
      </c>
      <c r="C75" s="83">
        <v>41</v>
      </c>
      <c r="D75" s="19"/>
      <c r="E75" s="19"/>
    </row>
    <row r="76" spans="1:5" s="4" customFormat="1" ht="41.25" customHeight="1">
      <c r="A76" s="55" t="s">
        <v>60</v>
      </c>
      <c r="B76" s="120" t="s">
        <v>51</v>
      </c>
      <c r="C76" s="83">
        <v>474.9</v>
      </c>
      <c r="D76" s="19"/>
      <c r="E76" s="19"/>
    </row>
    <row r="77" spans="1:5" s="4" customFormat="1" ht="30" customHeight="1" hidden="1">
      <c r="A77" s="55" t="s">
        <v>79</v>
      </c>
      <c r="B77" s="120" t="s">
        <v>80</v>
      </c>
      <c r="C77" s="83"/>
      <c r="D77" s="19"/>
      <c r="E77" s="19"/>
    </row>
    <row r="78" spans="1:5" s="4" customFormat="1" ht="21" customHeight="1">
      <c r="A78" s="55" t="s">
        <v>126</v>
      </c>
      <c r="B78" s="120" t="s">
        <v>127</v>
      </c>
      <c r="C78" s="83">
        <v>0.36</v>
      </c>
      <c r="D78" s="19"/>
      <c r="E78" s="19"/>
    </row>
    <row r="79" spans="1:5" s="4" customFormat="1" ht="48" customHeight="1">
      <c r="A79" s="55" t="s">
        <v>150</v>
      </c>
      <c r="B79" s="120" t="s">
        <v>51</v>
      </c>
      <c r="C79" s="83">
        <v>583.8</v>
      </c>
      <c r="D79" s="19"/>
      <c r="E79" s="19"/>
    </row>
    <row r="80" spans="1:5" s="4" customFormat="1" ht="31.5" customHeight="1">
      <c r="A80" s="55" t="s">
        <v>128</v>
      </c>
      <c r="B80" s="120" t="s">
        <v>51</v>
      </c>
      <c r="C80" s="83">
        <v>108.2</v>
      </c>
      <c r="D80" s="19"/>
      <c r="E80" s="19"/>
    </row>
    <row r="81" spans="1:5" s="4" customFormat="1" ht="32.25" customHeight="1">
      <c r="A81" s="55" t="s">
        <v>116</v>
      </c>
      <c r="B81" s="120" t="s">
        <v>51</v>
      </c>
      <c r="C81" s="83">
        <v>251.2</v>
      </c>
      <c r="D81" s="19"/>
      <c r="E81" s="19"/>
    </row>
    <row r="82" spans="1:5" s="4" customFormat="1" ht="32.25" customHeight="1">
      <c r="A82" s="55" t="s">
        <v>131</v>
      </c>
      <c r="B82" s="120" t="s">
        <v>45</v>
      </c>
      <c r="C82" s="83">
        <v>803.3</v>
      </c>
      <c r="D82" s="19"/>
      <c r="E82" s="19"/>
    </row>
    <row r="83" spans="1:5" s="4" customFormat="1" ht="17.25" customHeight="1">
      <c r="A83" s="51" t="s">
        <v>65</v>
      </c>
      <c r="B83" s="56" t="s">
        <v>66</v>
      </c>
      <c r="C83" s="80">
        <f>C85+C86</f>
        <v>8.2</v>
      </c>
      <c r="D83" s="19"/>
      <c r="E83" s="19"/>
    </row>
    <row r="84" spans="1:5" s="4" customFormat="1" ht="39" customHeight="1" hidden="1">
      <c r="A84" s="57" t="s">
        <v>67</v>
      </c>
      <c r="B84" s="111" t="s">
        <v>68</v>
      </c>
      <c r="C84" s="84">
        <v>0</v>
      </c>
      <c r="D84" s="19"/>
      <c r="E84" s="19"/>
    </row>
    <row r="85" spans="1:5" s="4" customFormat="1" ht="39" customHeight="1">
      <c r="A85" s="57" t="s">
        <v>151</v>
      </c>
      <c r="B85" s="111" t="s">
        <v>68</v>
      </c>
      <c r="C85" s="84">
        <v>8.2</v>
      </c>
      <c r="D85" s="19"/>
      <c r="E85" s="19"/>
    </row>
    <row r="86" spans="1:5" s="4" customFormat="1" ht="53.25" customHeight="1">
      <c r="A86" s="109" t="s">
        <v>136</v>
      </c>
      <c r="B86" s="110" t="s">
        <v>137</v>
      </c>
      <c r="C86" s="108">
        <v>0</v>
      </c>
      <c r="D86" s="19"/>
      <c r="E86" s="19"/>
    </row>
    <row r="87" spans="1:5" s="4" customFormat="1" ht="0.75" customHeight="1">
      <c r="A87" s="57"/>
      <c r="B87" s="58"/>
      <c r="C87" s="84"/>
      <c r="D87" s="19"/>
      <c r="E87" s="19"/>
    </row>
    <row r="88" spans="1:5" s="4" customFormat="1" ht="12.75">
      <c r="A88" s="60" t="s">
        <v>71</v>
      </c>
      <c r="B88" s="61" t="s">
        <v>72</v>
      </c>
      <c r="C88" s="70">
        <f>C9+C57</f>
        <v>551430.96</v>
      </c>
      <c r="D88" s="19"/>
      <c r="E88" s="19"/>
    </row>
    <row r="89" spans="1:5" s="4" customFormat="1" ht="12.75" hidden="1">
      <c r="A89" s="27"/>
      <c r="B89" s="27"/>
      <c r="C89" s="27"/>
      <c r="D89" s="19"/>
      <c r="E89" s="19"/>
    </row>
    <row r="90" spans="1:5" s="4" customFormat="1" ht="15.75">
      <c r="A90" s="134" t="s">
        <v>69</v>
      </c>
      <c r="B90" s="134"/>
      <c r="C90" s="24"/>
      <c r="D90" s="19"/>
      <c r="E90" s="19"/>
    </row>
    <row r="91" spans="1:5" s="4" customFormat="1" ht="15.75">
      <c r="A91" s="135" t="s">
        <v>70</v>
      </c>
      <c r="B91" s="25"/>
      <c r="C91" s="24" t="s">
        <v>35</v>
      </c>
      <c r="D91" s="19"/>
      <c r="E91" s="19"/>
    </row>
    <row r="92" spans="1:3" s="4" customFormat="1" ht="3" customHeight="1">
      <c r="A92" s="135"/>
      <c r="B92" s="25"/>
      <c r="C92" s="24"/>
    </row>
    <row r="93" spans="1:3" s="4" customFormat="1" ht="12.75">
      <c r="A93" s="2"/>
      <c r="B93" s="13"/>
      <c r="C93" s="7"/>
    </row>
    <row r="94" spans="1:5" s="4" customFormat="1" ht="12.75">
      <c r="A94" s="2"/>
      <c r="B94" s="13"/>
      <c r="C94" s="7"/>
      <c r="E94" s="107"/>
    </row>
    <row r="95" spans="1:3" s="4" customFormat="1" ht="12.75">
      <c r="A95" s="2"/>
      <c r="B95" s="13"/>
      <c r="C95" s="7"/>
    </row>
    <row r="96" spans="1:3" s="4" customFormat="1" ht="12.75">
      <c r="A96" s="2"/>
      <c r="B96" s="13"/>
      <c r="C96" s="7"/>
    </row>
    <row r="97" spans="1:3" s="4" customFormat="1" ht="12.75">
      <c r="A97" s="2"/>
      <c r="B97" s="13"/>
      <c r="C97" s="7"/>
    </row>
    <row r="98" spans="1:3" s="4" customFormat="1" ht="12.75">
      <c r="A98" s="2"/>
      <c r="B98" s="13"/>
      <c r="C98" s="8"/>
    </row>
    <row r="99" spans="1:3" s="4" customFormat="1" ht="12.75">
      <c r="A99" s="2"/>
      <c r="B99" s="13"/>
      <c r="C99" s="7"/>
    </row>
    <row r="100" spans="1:3" s="4" customFormat="1" ht="12.75" hidden="1">
      <c r="A100" s="2"/>
      <c r="B100" s="13"/>
      <c r="C100" s="7"/>
    </row>
    <row r="101" spans="1:3" s="4" customFormat="1" ht="12.75" hidden="1">
      <c r="A101" s="2"/>
      <c r="B101" s="13"/>
      <c r="C101" s="7"/>
    </row>
    <row r="102" spans="1:3" s="4" customFormat="1" ht="12.75" hidden="1">
      <c r="A102" s="2"/>
      <c r="B102" s="13"/>
      <c r="C102" s="7"/>
    </row>
    <row r="103" spans="1:3" s="4" customFormat="1" ht="12.75" hidden="1">
      <c r="A103" s="2"/>
      <c r="B103" s="13"/>
      <c r="C103" s="7"/>
    </row>
    <row r="104" spans="1:3" s="4" customFormat="1" ht="12.75" hidden="1">
      <c r="A104" s="11"/>
      <c r="B104" s="12"/>
      <c r="C104" s="9"/>
    </row>
    <row r="105" spans="1:3" s="4" customFormat="1" ht="10.5" customHeight="1" hidden="1">
      <c r="A105" s="2"/>
      <c r="B105" s="13"/>
      <c r="C105" s="10"/>
    </row>
    <row r="106" spans="1:3" s="4" customFormat="1" ht="12.75" hidden="1">
      <c r="A106" s="2"/>
      <c r="B106" s="13"/>
      <c r="C106" s="7"/>
    </row>
    <row r="107" spans="1:3" s="4" customFormat="1" ht="12.75" hidden="1">
      <c r="A107" s="2"/>
      <c r="B107" s="13"/>
      <c r="C107" s="7"/>
    </row>
    <row r="108" spans="1:3" s="4" customFormat="1" ht="12.75" hidden="1">
      <c r="A108" s="2"/>
      <c r="B108" s="13"/>
      <c r="C108" s="7"/>
    </row>
    <row r="109" spans="1:3" s="4" customFormat="1" ht="12.75">
      <c r="A109" s="14"/>
      <c r="B109" s="15"/>
      <c r="C109" s="16"/>
    </row>
    <row r="110" s="4" customFormat="1" ht="12.75"/>
    <row r="111" s="4" customFormat="1" ht="12.75"/>
    <row r="112" spans="1:3" s="4" customFormat="1" ht="12.75">
      <c r="A112" s="20"/>
      <c r="B112" s="21"/>
      <c r="C112" s="21"/>
    </row>
    <row r="113" spans="1:3" s="4" customFormat="1" ht="12.75">
      <c r="A113" s="22"/>
      <c r="B113" s="23"/>
      <c r="C113" s="23"/>
    </row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</sheetData>
  <mergeCells count="7">
    <mergeCell ref="C1:D1"/>
    <mergeCell ref="C2:D2"/>
    <mergeCell ref="A90:B90"/>
    <mergeCell ref="A91:A92"/>
    <mergeCell ref="A4:C4"/>
    <mergeCell ref="A5:C5"/>
    <mergeCell ref="A22:A2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cher-rfo-boss</dc:creator>
  <cp:keywords/>
  <dc:description/>
  <cp:lastModifiedBy>cher-rfo7</cp:lastModifiedBy>
  <cp:lastPrinted>2014-11-07T13:39:12Z</cp:lastPrinted>
  <dcterms:created xsi:type="dcterms:W3CDTF">2006-12-05T14:46:20Z</dcterms:created>
  <dcterms:modified xsi:type="dcterms:W3CDTF">2014-11-13T11:48:03Z</dcterms:modified>
  <cp:category/>
  <cp:version/>
  <cp:contentType/>
  <cp:contentStatus/>
</cp:coreProperties>
</file>